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63" i="1"/>
  <c r="B21"/>
  <c r="B19"/>
  <c r="C11"/>
  <c r="B59" l="1"/>
  <c r="B56"/>
  <c r="B45"/>
  <c r="B17"/>
  <c r="B14"/>
  <c r="B13" l="1"/>
</calcChain>
</file>

<file path=xl/sharedStrings.xml><?xml version="1.0" encoding="utf-8"?>
<sst xmlns="http://schemas.openxmlformats.org/spreadsheetml/2006/main" count="63" uniqueCount="60">
  <si>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</si>
  <si>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</si>
  <si>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</si>
  <si>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</si>
  <si>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</si>
  <si>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</si>
  <si>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</si>
  <si>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</si>
  <si>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09.03.2022.</t>
  </si>
  <si>
    <t>SINOFARM DOO</t>
  </si>
  <si>
    <t>PHOENIX PHARMA DOO BEOGRAD</t>
  </si>
  <si>
    <t>MAKLER DOO BEOGRAD</t>
  </si>
  <si>
    <t>SANITETSKI - VARIJABILNI DEO IV KVARTAL 2021</t>
  </si>
  <si>
    <t>10.03.2022.</t>
  </si>
  <si>
    <t>FAKULTET MEDICINSKIH NAUKA-UNIVERZ. U KRAGUJEVCU</t>
  </si>
  <si>
    <t>OSTALI TROŠKOVI - 07F - PLAĆANJE IZ SREDSTAVA PARTICIPACIJE - IZVOR 24</t>
  </si>
  <si>
    <t>MATERIJALNI I OSTALI TROŠKOVI - 07E I 07F</t>
  </si>
  <si>
    <t>SUZANA STOŠIĆ PR DRUMSKI PREVOZ TERETA</t>
  </si>
  <si>
    <t>RUDO AD BEOGRAD</t>
  </si>
  <si>
    <t>BIGZ OFFICE GROUP doo</t>
  </si>
  <si>
    <t>VINČA INSTIT.ZA NUK.NAUKE-ZAŠTITA</t>
  </si>
  <si>
    <t>VINTEC DOO, BEOGRAD</t>
  </si>
  <si>
    <t>ELEKTRONIC PARTNER DOO BEOGRAD</t>
  </si>
  <si>
    <t>ATLANTIS d.o.o.</t>
  </si>
  <si>
    <t>MEDICINSKI FAKULTET NIŠ</t>
  </si>
  <si>
    <t>AUTOMEHANIČARSKA RADNJA  STOJILJKOVIĆ M</t>
  </si>
  <si>
    <t>VODOVOD</t>
  </si>
  <si>
    <t>BIRO LINE DOO NIŠ</t>
  </si>
  <si>
    <t>DEMOS DOO BATAJNICA-BEOGRAD</t>
  </si>
  <si>
    <t>VITAN GAS DOO NOVI SAD</t>
  </si>
  <si>
    <t>DOMIL TIM d.o.o</t>
  </si>
  <si>
    <t>LA FANTANA DOO BEOGRAD</t>
  </si>
  <si>
    <t>ELEKTRONIKA  MILOŠ FILIPOVIĆ PR M.A.</t>
  </si>
  <si>
    <t>KATALOG  DOO LESKOVAC</t>
  </si>
  <si>
    <t>MD PROJEKT INSTITUT DOO NIŠ</t>
  </si>
  <si>
    <t>ZAVOD ZA JAVNO ZDRAVLJE LESKOVAC</t>
  </si>
  <si>
    <t>AUTOSET STEVAN MIJAJLOVIĆ PR</t>
  </si>
  <si>
    <t>ELPA DOO PANČEVO</t>
  </si>
  <si>
    <t>OSTALI TROŠKOVI - 07F - PLAĆANJE IZ SREDSTAVA OSIGURANJA - IZVOR 18</t>
  </si>
  <si>
    <t>INTERMEDIKAL SZR</t>
  </si>
  <si>
    <t>MEDIPRO MPM DOO BEOGRAD</t>
  </si>
  <si>
    <t>MEDICA-PROJEKT DOO BEOGRAD</t>
  </si>
  <si>
    <t>TIM CO DOO BEOGRAD</t>
  </si>
  <si>
    <t>BEOLASER DOO BEOGRAD</t>
  </si>
  <si>
    <t>SERVIS 9. JUNI  ALEKSANDRA RANDJELOVIĆ PR</t>
  </si>
  <si>
    <t>EHOMED NIŠ</t>
  </si>
  <si>
    <t>TAURUNUM MED ACTIVE  SZR</t>
  </si>
  <si>
    <t>MAGNA PHARMACIA DOO BEOGRAD</t>
  </si>
  <si>
    <t>SLUŽBENI GLASNIK JP BEOGRAD</t>
  </si>
  <si>
    <t>JUBILARNE NAGRADE - 07J</t>
  </si>
  <si>
    <t>JUBILARNE NAGRADE 2022-01</t>
  </si>
  <si>
    <t>JUBILARNE NAGRADE 2022-02</t>
  </si>
  <si>
    <t>OTPREMNINE - 07T</t>
  </si>
  <si>
    <t>OTPREMNINE 2022-02</t>
  </si>
  <si>
    <t>NOVČANA POMOĆ RADI NAGRAĐIVANJA 2022-01 - 07X</t>
  </si>
  <si>
    <t>IZVOD  BR. 45</t>
  </si>
  <si>
    <t>ČEK - POGREBNI TROŠKOVI - 07G</t>
  </si>
  <si>
    <t>OSTALI TROŠKOVI - 07F - IZVOR 17</t>
  </si>
  <si>
    <t>DNEVNICE 2022-01 OSTALI</t>
  </si>
  <si>
    <t>DNEVNICE 2022-01 SANITETSKI PREVOZ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</si>
</sst>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5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0" xfId="0" applyFont="1" applyBorder="1" applyAlignment="1"/>
    <xf numFmtId="0" fontId="35" fillId="0" borderId="12" xfId="0" applyFont="1" applyBorder="1" applyAlignment="1"/>
    <xf numFmtId="4" fontId="35" fillId="0" borderId="13" xfId="0" applyNumberFormat="1" applyFont="1" applyBorder="1" applyAlignment="1">
      <alignment horizontal="right"/>
    </xf>
    <xf numFmtId="0" fontId="35" fillId="0" borderId="14" xfId="0" applyFont="1" applyBorder="1" applyAlignment="1"/>
    <xf numFmtId="4" fontId="35" fillId="0" borderId="15" xfId="0" applyNumberFormat="1" applyFont="1" applyBorder="1" applyAlignment="1">
      <alignment horizontal="right"/>
    </xf>
    <xf numFmtId="0" fontId="35" fillId="0" borderId="16" xfId="0" applyFont="1" applyBorder="1" applyAlignment="1"/>
    <xf numFmtId="4" fontId="35" fillId="0" borderId="17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3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13</v>
      </c>
    </row>
    <row r="6" spans="1:3">
      <c r="A6" s="3" t="s">
        <v>55</v>
      </c>
    </row>
    <row r="7" spans="1:3">
      <c r="A7" s="7" t="s">
        <v>1</v>
      </c>
      <c r="B7" s="7" t="s">
        <v>13</v>
      </c>
      <c r="C7" s="8">
        <v>686315.88000000082</v>
      </c>
    </row>
    <row r="8" spans="1:3">
      <c r="A8" s="7" t="s">
        <v>2</v>
      </c>
      <c r="B8" s="7" t="s">
        <v>8</v>
      </c>
      <c r="C8" s="8">
        <v>13646902.76</v>
      </c>
    </row>
    <row r="9" spans="1:3">
      <c r="A9" s="7" t="s">
        <v>7</v>
      </c>
      <c r="B9" s="7" t="s">
        <v>13</v>
      </c>
      <c r="C9" s="8">
        <v>24371</v>
      </c>
    </row>
    <row r="10" spans="1:3">
      <c r="A10" s="9" t="s">
        <v>6</v>
      </c>
      <c r="B10" s="7" t="s">
        <v>13</v>
      </c>
      <c r="C10" s="10">
        <v>12984957.879999999</v>
      </c>
    </row>
    <row r="11" spans="1:3">
      <c r="A11" s="11"/>
      <c r="B11" s="7"/>
      <c r="C11" s="1">
        <f>C8+C9-C10</f>
        <v>686315.88000000082</v>
      </c>
    </row>
    <row r="12" spans="1:3">
      <c r="A12" s="11"/>
      <c r="C12" s="1"/>
    </row>
    <row r="13" spans="1:3">
      <c r="A13" s="2" t="s">
        <v>3</v>
      </c>
      <c r="B13" s="12" t="str">
        <f>A4</f>
        <v>10.03.2022.</v>
      </c>
    </row>
    <row r="14" spans="1:3">
      <c r="A14" s="18" t="s">
        <v>12</v>
      </c>
      <c r="B14" s="13">
        <f>SUM(B15:B16)</f>
        <v>65568</v>
      </c>
    </row>
    <row r="15" spans="1:3">
      <c r="A15" s="14" t="s">
        <v>9</v>
      </c>
      <c r="B15" s="15">
        <v>27968</v>
      </c>
    </row>
    <row r="16" spans="1:3">
      <c r="A16" s="14" t="s">
        <v>10</v>
      </c>
      <c r="B16" s="15">
        <v>37600</v>
      </c>
    </row>
    <row r="17" spans="1:2">
      <c r="A17" s="18" t="s">
        <v>15</v>
      </c>
      <c r="B17" s="13">
        <f>SUM(B18)</f>
        <v>60000</v>
      </c>
    </row>
    <row r="18" spans="1:2">
      <c r="A18" s="14" t="s">
        <v>14</v>
      </c>
      <c r="B18" s="15">
        <v>60000</v>
      </c>
    </row>
    <row r="19" spans="1:2">
      <c r="A19" s="18" t="s">
        <v>57</v>
      </c>
      <c r="B19" s="13">
        <f>SUM(B20)</f>
        <v>56561.17</v>
      </c>
    </row>
    <row r="20" spans="1:2">
      <c r="A20" s="14" t="s">
        <v>58</v>
      </c>
      <c r="B20" s="15">
        <v>56561.17</v>
      </c>
    </row>
    <row r="21" spans="1:2">
      <c r="A21" s="18" t="s">
        <v>16</v>
      </c>
      <c r="B21" s="13">
        <f>SUM(B22:B44)</f>
        <v>2293302.38</v>
      </c>
    </row>
    <row r="22" spans="1:2">
      <c r="A22" s="14" t="s">
        <v>59</v>
      </c>
      <c r="B22" s="15">
        <v>253178.64</v>
      </c>
    </row>
    <row r="23" spans="1:2">
      <c r="A23" s="14" t="s">
        <v>17</v>
      </c>
      <c r="B23" s="15">
        <v>60720</v>
      </c>
    </row>
    <row r="24" spans="1:2">
      <c r="A24" s="14" t="s">
        <v>18</v>
      </c>
      <c r="B24" s="15">
        <v>40000</v>
      </c>
    </row>
    <row r="25" spans="1:2">
      <c r="A25" s="14" t="s">
        <v>19</v>
      </c>
      <c r="B25" s="15">
        <v>100000</v>
      </c>
    </row>
    <row r="26" spans="1:2">
      <c r="A26" s="14" t="s">
        <v>20</v>
      </c>
      <c r="B26" s="15">
        <v>39155</v>
      </c>
    </row>
    <row r="27" spans="1:2">
      <c r="A27" s="14" t="s">
        <v>21</v>
      </c>
      <c r="B27" s="15">
        <v>67200</v>
      </c>
    </row>
    <row r="28" spans="1:2">
      <c r="A28" s="14" t="s">
        <v>22</v>
      </c>
      <c r="B28" s="15">
        <v>42180</v>
      </c>
    </row>
    <row r="29" spans="1:2">
      <c r="A29" s="14" t="s">
        <v>23</v>
      </c>
      <c r="B29" s="15">
        <v>73033.2</v>
      </c>
    </row>
    <row r="30" spans="1:2">
      <c r="A30" s="14" t="s">
        <v>24</v>
      </c>
      <c r="B30" s="15">
        <v>736250</v>
      </c>
    </row>
    <row r="31" spans="1:2">
      <c r="A31" s="14" t="s">
        <v>25</v>
      </c>
      <c r="B31" s="15">
        <v>103590</v>
      </c>
    </row>
    <row r="32" spans="1:2">
      <c r="A32" s="14" t="s">
        <v>26</v>
      </c>
      <c r="B32" s="15">
        <v>307047.53999999998</v>
      </c>
    </row>
    <row r="33" spans="1:2">
      <c r="A33" s="14" t="s">
        <v>27</v>
      </c>
      <c r="B33" s="15">
        <v>24660</v>
      </c>
    </row>
    <row r="34" spans="1:2">
      <c r="A34" s="14" t="s">
        <v>28</v>
      </c>
      <c r="B34" s="15">
        <v>50000</v>
      </c>
    </row>
    <row r="35" spans="1:2">
      <c r="A35" s="14" t="s">
        <v>29</v>
      </c>
      <c r="B35" s="15">
        <v>57520</v>
      </c>
    </row>
    <row r="36" spans="1:2">
      <c r="A36" s="14" t="s">
        <v>30</v>
      </c>
      <c r="B36" s="15">
        <v>39360</v>
      </c>
    </row>
    <row r="37" spans="1:2">
      <c r="A37" s="14" t="s">
        <v>31</v>
      </c>
      <c r="B37" s="15">
        <v>33600</v>
      </c>
    </row>
    <row r="38" spans="1:2">
      <c r="A38" s="14" t="s">
        <v>32</v>
      </c>
      <c r="B38" s="15">
        <v>15000</v>
      </c>
    </row>
    <row r="39" spans="1:2">
      <c r="A39" s="14" t="s">
        <v>33</v>
      </c>
      <c r="B39" s="15">
        <v>1600</v>
      </c>
    </row>
    <row r="40" spans="1:2">
      <c r="A40" s="14" t="s">
        <v>34</v>
      </c>
      <c r="B40" s="15">
        <v>30000</v>
      </c>
    </row>
    <row r="41" spans="1:2">
      <c r="A41" s="14" t="s">
        <v>35</v>
      </c>
      <c r="B41" s="15">
        <v>92008</v>
      </c>
    </row>
    <row r="42" spans="1:2">
      <c r="A42" s="14" t="s">
        <v>36</v>
      </c>
      <c r="B42" s="15">
        <v>6240</v>
      </c>
    </row>
    <row r="43" spans="1:2">
      <c r="A43" s="14" t="s">
        <v>37</v>
      </c>
      <c r="B43" s="15">
        <v>35100</v>
      </c>
    </row>
    <row r="44" spans="1:2">
      <c r="A44" s="16" t="s">
        <v>48</v>
      </c>
      <c r="B44" s="17">
        <v>85860</v>
      </c>
    </row>
    <row r="45" spans="1:2">
      <c r="A45" s="19" t="s">
        <v>38</v>
      </c>
      <c r="B45" s="20">
        <f>SUM(B46:B55)</f>
        <v>599334</v>
      </c>
    </row>
    <row r="46" spans="1:2">
      <c r="A46" s="14" t="s">
        <v>39</v>
      </c>
      <c r="B46" s="15">
        <v>26313.98</v>
      </c>
    </row>
    <row r="47" spans="1:2">
      <c r="A47" s="14" t="s">
        <v>11</v>
      </c>
      <c r="B47" s="15">
        <v>50400</v>
      </c>
    </row>
    <row r="48" spans="1:2">
      <c r="A48" s="14" t="s">
        <v>40</v>
      </c>
      <c r="B48" s="15">
        <v>28442.32</v>
      </c>
    </row>
    <row r="49" spans="1:2">
      <c r="A49" s="14" t="s">
        <v>41</v>
      </c>
      <c r="B49" s="15">
        <v>70662</v>
      </c>
    </row>
    <row r="50" spans="1:2">
      <c r="A50" s="14" t="s">
        <v>42</v>
      </c>
      <c r="B50" s="15">
        <v>106200</v>
      </c>
    </row>
    <row r="51" spans="1:2">
      <c r="A51" s="14" t="s">
        <v>43</v>
      </c>
      <c r="B51" s="15">
        <v>72700</v>
      </c>
    </row>
    <row r="52" spans="1:2">
      <c r="A52" s="14" t="s">
        <v>44</v>
      </c>
      <c r="B52" s="15">
        <v>50000</v>
      </c>
    </row>
    <row r="53" spans="1:2">
      <c r="A53" s="14" t="s">
        <v>45</v>
      </c>
      <c r="B53" s="15">
        <v>126070.48</v>
      </c>
    </row>
    <row r="54" spans="1:2">
      <c r="A54" s="14" t="s">
        <v>46</v>
      </c>
      <c r="B54" s="15">
        <v>18545.22</v>
      </c>
    </row>
    <row r="55" spans="1:2">
      <c r="A55" s="16" t="s">
        <v>47</v>
      </c>
      <c r="B55" s="17">
        <v>50000</v>
      </c>
    </row>
    <row r="56" spans="1:2">
      <c r="A56" s="18" t="s">
        <v>49</v>
      </c>
      <c r="B56" s="13">
        <f>SUM(B57:B58)</f>
        <v>4308757.3899999997</v>
      </c>
    </row>
    <row r="57" spans="1:2">
      <c r="A57" s="14" t="s">
        <v>50</v>
      </c>
      <c r="B57" s="15">
        <v>2407447.15</v>
      </c>
    </row>
    <row r="58" spans="1:2">
      <c r="A58" s="16" t="s">
        <v>51</v>
      </c>
      <c r="B58" s="17">
        <v>1901310.24</v>
      </c>
    </row>
    <row r="59" spans="1:2">
      <c r="A59" s="18" t="s">
        <v>52</v>
      </c>
      <c r="B59" s="13">
        <f>SUM(B60)</f>
        <v>843615.02</v>
      </c>
    </row>
    <row r="60" spans="1:2">
      <c r="A60" s="16" t="s">
        <v>53</v>
      </c>
      <c r="B60" s="17">
        <v>843615.02</v>
      </c>
    </row>
    <row r="61" spans="1:2">
      <c r="A61" s="21" t="s">
        <v>54</v>
      </c>
      <c r="B61" s="22">
        <v>4711286.92</v>
      </c>
    </row>
    <row r="62" spans="1:2">
      <c r="A62" s="23" t="s">
        <v>56</v>
      </c>
      <c r="B62" s="24">
        <v>46533</v>
      </c>
    </row>
    <row r="63" spans="1:2">
      <c r="B63" s="1">
        <f>B14+B17+B19+B21+B45+B56+B59+B61+B62</f>
        <v>12984957.879999999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2022-03-10T11:23:02Z</cp:lastPrinted>
  <dcterms:created xsi:type="dcterms:W3CDTF">2009-03-09T09:27:50Z</dcterms:created>
  <dcterms:modified xsi:type="dcterms:W3CDTF">2022-03-11T06:00:05Z</dcterms:modified>
</cp:coreProperties>
</file>